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50" windowHeight="12465"/>
  </bookViews>
  <sheets>
    <sheet name="“食在茂名”餐饮消费券活动资金（银联平台审核通过第四批）安排表" sheetId="2" r:id="rId1"/>
  </sheets>
  <definedNames>
    <definedName name="_xlnm._FilterDatabase" localSheetId="0" hidden="1">'“食在茂名”餐饮消费券活动资金（银联平台审核通过第四批）安排表'!$A$1:$G$32</definedName>
    <definedName name="_xlnm.Print_Area" localSheetId="0">'“食在茂名”餐饮消费券活动资金（银联平台审核通过第四批）安排表'!$A$1:$G$32</definedName>
  </definedNames>
  <calcPr calcId="144525"/>
</workbook>
</file>

<file path=xl/sharedStrings.xml><?xml version="1.0" encoding="utf-8"?>
<sst xmlns="http://schemas.openxmlformats.org/spreadsheetml/2006/main" count="38" uniqueCount="38">
  <si>
    <t>“食在茂名”餐饮消费券活动资金（银联平台审核通过第四批）安排表</t>
  </si>
  <si>
    <t>序号</t>
  </si>
  <si>
    <t>销售企业（网点）名称</t>
  </si>
  <si>
    <t>申请数量（单）</t>
  </si>
  <si>
    <t>销售额（元）</t>
  </si>
  <si>
    <t>申请补贴金额（元）</t>
  </si>
  <si>
    <t>已拨付补贴金额</t>
  </si>
  <si>
    <t>本期应拨付补贴金额</t>
  </si>
  <si>
    <t>茂名市电白区君迪餐饮有限公司</t>
  </si>
  <si>
    <t>信宜市品誉餐饮管理有限公司</t>
  </si>
  <si>
    <t>高州市鸿福人家餐饮服务有限公司</t>
  </si>
  <si>
    <t>信宜市誉满糖餐饮管理有限公司</t>
  </si>
  <si>
    <t>茂名粤祥酒店管理有限公司</t>
  </si>
  <si>
    <t>茂名市城区亚水土鸡饭店</t>
  </si>
  <si>
    <t>茂名荔晶大酒店有限公司</t>
  </si>
  <si>
    <t>广东创齐集团有限公司星河国际假日酒店</t>
  </si>
  <si>
    <t>茂名东信至尊大酒楼有限公司</t>
  </si>
  <si>
    <t>茂名迎宾馆酒店管理有限公司</t>
  </si>
  <si>
    <t>茂名市国际大酒店有限公司</t>
  </si>
  <si>
    <t>茂名华海幸福楼餐饮有限公司</t>
  </si>
  <si>
    <t>茂名市新高品味餐饮服务有限公司</t>
  </si>
  <si>
    <t>茂名市达商酒店发展有限公司温德姆至尊酒店</t>
  </si>
  <si>
    <t>茂名市亚水餐饮企业管理有限公司</t>
  </si>
  <si>
    <t>茂名市海龙阁餐饮有限公司</t>
  </si>
  <si>
    <t>茂名市泽丰餐饮服务有限公司</t>
  </si>
  <si>
    <t>化州市汇江春餐饮有限公司</t>
  </si>
  <si>
    <t>醉园(茂名)餐饮管理有限公司</t>
  </si>
  <si>
    <t>茂南区维明酒店</t>
  </si>
  <si>
    <t>信宜市福海酒店有限公司</t>
  </si>
  <si>
    <t>化州市丽枫尊哥餐饮店(个体工商户)</t>
  </si>
  <si>
    <t>化州市天悦大酒店</t>
  </si>
  <si>
    <t>茂名市茂南区阳羚私房菜馆</t>
  </si>
  <si>
    <t>信宜市大永利酒店有限公司</t>
  </si>
  <si>
    <t>信宜市玉津宴会酒店有限公司</t>
  </si>
  <si>
    <t>信宜百越小镇餐饮有限公司</t>
  </si>
  <si>
    <t>信宜莲花湖温德姆酒店管理有限公司</t>
  </si>
  <si>
    <t>茂名市电白区御水温泉旅游发展有限公司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</si>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</sst>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25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14" fillId="21" borderId="6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9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</cellStyleXfs>
  <cellXfs count="15"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/>
    </xf>
    <xf numFmtId="43" fontId="4" fillId="0" borderId="1" xfId="0" applyNumberFormat="true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 applyProtection="true">
      <alignment horizontal="center" vertical="center"/>
    </xf>
    <xf numFmtId="43" fontId="4" fillId="0" borderId="1" xfId="0" applyNumberFormat="true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>
      <alignment vertical="center"/>
    </xf>
    <xf numFmtId="0" fontId="3" fillId="0" borderId="1" xfId="0" applyFont="true" applyFill="true" applyBorder="true" applyAlignment="true" applyProtection="true">
      <alignment horizontal="center" vertical="center"/>
    </xf>
    <xf numFmtId="43" fontId="3" fillId="0" borderId="1" xfId="0" applyNumberFormat="true" applyFont="true" applyFill="true" applyBorder="true" applyAlignment="true" applyProtection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view="pageBreakPreview" zoomScale="115" zoomScaleNormal="100" zoomScaleSheetLayoutView="115" topLeftCell="A3" workbookViewId="0">
      <selection activeCell="A3" sqref="A3:A31"/>
    </sheetView>
  </sheetViews>
  <sheetFormatPr defaultColWidth="8.89166666666667" defaultRowHeight="13.5" outlineLevelCol="6"/>
  <cols>
    <col min="1" max="1" width="8.89166666666667" style="2"/>
    <col min="2" max="2" width="39.2333333333333" style="2" customWidth="true"/>
    <col min="3" max="3" width="15.2" style="2" customWidth="true"/>
    <col min="4" max="4" width="16.5166666666667" style="2" customWidth="true"/>
    <col min="5" max="5" width="14.5583333333333" style="2" customWidth="true"/>
    <col min="6" max="6" width="15.2" style="2" customWidth="true"/>
    <col min="7" max="7" width="15.45" style="2" customWidth="true"/>
    <col min="8" max="16384" width="8.89166666666667" style="2"/>
  </cols>
  <sheetData>
    <row r="1" ht="34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35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14" t="s">
        <v>5</v>
      </c>
      <c r="F2" s="14" t="s">
        <v>6</v>
      </c>
      <c r="G2" s="14" t="s">
        <v>7</v>
      </c>
    </row>
    <row r="3" ht="16" customHeight="true" spans="1:7">
      <c r="A3" s="5">
        <v>1</v>
      </c>
      <c r="B3" s="6" t="s">
        <v>8</v>
      </c>
      <c r="C3" s="5">
        <v>497</v>
      </c>
      <c r="D3" s="7">
        <v>357217</v>
      </c>
      <c r="E3" s="7">
        <v>56100</v>
      </c>
      <c r="F3" s="7">
        <v>36020</v>
      </c>
      <c r="G3" s="7">
        <f t="shared" ref="G3:G31" si="0">E3-F3</f>
        <v>20080</v>
      </c>
    </row>
    <row r="4" ht="16" customHeight="true" spans="1:7">
      <c r="A4" s="5">
        <v>2</v>
      </c>
      <c r="B4" s="6" t="s">
        <v>9</v>
      </c>
      <c r="C4" s="5">
        <v>1521</v>
      </c>
      <c r="D4" s="7">
        <v>488709.789999998</v>
      </c>
      <c r="E4" s="7">
        <v>75540</v>
      </c>
      <c r="F4" s="7">
        <v>64060</v>
      </c>
      <c r="G4" s="7">
        <f t="shared" si="0"/>
        <v>11480</v>
      </c>
    </row>
    <row r="5" ht="16" customHeight="true" spans="1:7">
      <c r="A5" s="5">
        <v>3</v>
      </c>
      <c r="B5" s="6" t="s">
        <v>10</v>
      </c>
      <c r="C5" s="5">
        <v>1667</v>
      </c>
      <c r="D5" s="7">
        <v>1429721.2</v>
      </c>
      <c r="E5" s="7">
        <v>179220</v>
      </c>
      <c r="F5" s="7">
        <v>169560</v>
      </c>
      <c r="G5" s="7">
        <f t="shared" si="0"/>
        <v>9660</v>
      </c>
    </row>
    <row r="6" ht="16" customHeight="true" spans="1:7">
      <c r="A6" s="5">
        <v>4</v>
      </c>
      <c r="B6" s="6" t="s">
        <v>11</v>
      </c>
      <c r="C6" s="5">
        <v>1354</v>
      </c>
      <c r="D6" s="7">
        <v>310409.999999999</v>
      </c>
      <c r="E6" s="7">
        <v>48740</v>
      </c>
      <c r="F6" s="7">
        <v>43160</v>
      </c>
      <c r="G6" s="7">
        <f t="shared" si="0"/>
        <v>5580</v>
      </c>
    </row>
    <row r="7" ht="16" customHeight="true" spans="1:7">
      <c r="A7" s="5">
        <v>5</v>
      </c>
      <c r="B7" s="6" t="s">
        <v>12</v>
      </c>
      <c r="C7" s="5">
        <v>79</v>
      </c>
      <c r="D7" s="7">
        <v>139744.3</v>
      </c>
      <c r="E7" s="7">
        <v>11600</v>
      </c>
      <c r="F7" s="7">
        <v>6560</v>
      </c>
      <c r="G7" s="7">
        <f t="shared" si="0"/>
        <v>5040</v>
      </c>
    </row>
    <row r="8" ht="16" customHeight="true" spans="1:7">
      <c r="A8" s="5">
        <v>6</v>
      </c>
      <c r="B8" s="6" t="s">
        <v>13</v>
      </c>
      <c r="C8" s="5">
        <v>97</v>
      </c>
      <c r="D8" s="7">
        <v>30110</v>
      </c>
      <c r="E8" s="7">
        <v>4420</v>
      </c>
      <c r="F8" s="7">
        <v>2680</v>
      </c>
      <c r="G8" s="7">
        <f t="shared" si="0"/>
        <v>1740</v>
      </c>
    </row>
    <row r="9" ht="16" customHeight="true" spans="1:7">
      <c r="A9" s="5">
        <v>7</v>
      </c>
      <c r="B9" s="8" t="s">
        <v>14</v>
      </c>
      <c r="C9" s="9">
        <v>12</v>
      </c>
      <c r="D9" s="10">
        <v>11294</v>
      </c>
      <c r="E9" s="10">
        <v>1640</v>
      </c>
      <c r="F9" s="10"/>
      <c r="G9" s="7">
        <f t="shared" si="0"/>
        <v>1640</v>
      </c>
    </row>
    <row r="10" ht="16" customHeight="true" spans="1:7">
      <c r="A10" s="5">
        <v>8</v>
      </c>
      <c r="B10" s="6" t="s">
        <v>15</v>
      </c>
      <c r="C10" s="5">
        <v>28</v>
      </c>
      <c r="D10" s="7">
        <v>12823</v>
      </c>
      <c r="E10" s="7">
        <v>1940</v>
      </c>
      <c r="F10" s="7">
        <v>520</v>
      </c>
      <c r="G10" s="7">
        <f t="shared" si="0"/>
        <v>1420</v>
      </c>
    </row>
    <row r="11" ht="16" customHeight="true" spans="1:7">
      <c r="A11" s="5">
        <v>9</v>
      </c>
      <c r="B11" s="6" t="s">
        <v>16</v>
      </c>
      <c r="C11" s="5">
        <v>269</v>
      </c>
      <c r="D11" s="7">
        <v>145775.91</v>
      </c>
      <c r="E11" s="7">
        <v>18280</v>
      </c>
      <c r="F11" s="7">
        <v>16980</v>
      </c>
      <c r="G11" s="7">
        <f t="shared" si="0"/>
        <v>1300</v>
      </c>
    </row>
    <row r="12" ht="16" customHeight="true" spans="1:7">
      <c r="A12" s="5">
        <v>10</v>
      </c>
      <c r="B12" s="6" t="s">
        <v>17</v>
      </c>
      <c r="C12" s="5">
        <v>245</v>
      </c>
      <c r="D12" s="7">
        <v>86355.8</v>
      </c>
      <c r="E12" s="7">
        <v>12840</v>
      </c>
      <c r="F12" s="7">
        <v>11780</v>
      </c>
      <c r="G12" s="7">
        <f t="shared" si="0"/>
        <v>1060</v>
      </c>
    </row>
    <row r="13" ht="16" customHeight="true" spans="1:7">
      <c r="A13" s="5">
        <v>11</v>
      </c>
      <c r="B13" s="6" t="s">
        <v>18</v>
      </c>
      <c r="C13" s="5">
        <v>195</v>
      </c>
      <c r="D13" s="7">
        <v>74823</v>
      </c>
      <c r="E13" s="7">
        <v>10440</v>
      </c>
      <c r="F13" s="7">
        <v>9440</v>
      </c>
      <c r="G13" s="7">
        <f t="shared" si="0"/>
        <v>1000</v>
      </c>
    </row>
    <row r="14" ht="16" customHeight="true" spans="1:7">
      <c r="A14" s="5">
        <v>12</v>
      </c>
      <c r="B14" s="6" t="s">
        <v>19</v>
      </c>
      <c r="C14" s="5">
        <v>44</v>
      </c>
      <c r="D14" s="7">
        <v>17105</v>
      </c>
      <c r="E14" s="7">
        <v>2200</v>
      </c>
      <c r="F14" s="7">
        <v>1300</v>
      </c>
      <c r="G14" s="7">
        <f t="shared" si="0"/>
        <v>900</v>
      </c>
    </row>
    <row r="15" ht="16" customHeight="true" spans="1:7">
      <c r="A15" s="5">
        <v>13</v>
      </c>
      <c r="B15" s="6" t="s">
        <v>20</v>
      </c>
      <c r="C15" s="5">
        <v>180</v>
      </c>
      <c r="D15" s="7">
        <v>178783</v>
      </c>
      <c r="E15" s="7">
        <v>26120</v>
      </c>
      <c r="F15" s="7">
        <v>25280</v>
      </c>
      <c r="G15" s="7">
        <f t="shared" si="0"/>
        <v>840</v>
      </c>
    </row>
    <row r="16" ht="16" customHeight="true" spans="1:7">
      <c r="A16" s="5">
        <v>14</v>
      </c>
      <c r="B16" s="6" t="s">
        <v>21</v>
      </c>
      <c r="C16" s="5">
        <v>247</v>
      </c>
      <c r="D16" s="7">
        <v>172723.2</v>
      </c>
      <c r="E16" s="7">
        <v>25940</v>
      </c>
      <c r="F16" s="7">
        <v>25280</v>
      </c>
      <c r="G16" s="7">
        <f t="shared" si="0"/>
        <v>660</v>
      </c>
    </row>
    <row r="17" ht="16" customHeight="true" spans="1:7">
      <c r="A17" s="5">
        <v>15</v>
      </c>
      <c r="B17" s="6" t="s">
        <v>22</v>
      </c>
      <c r="C17" s="5">
        <v>51</v>
      </c>
      <c r="D17" s="7">
        <v>16246</v>
      </c>
      <c r="E17" s="7">
        <v>2580</v>
      </c>
      <c r="F17" s="7">
        <v>1940</v>
      </c>
      <c r="G17" s="7">
        <f t="shared" si="0"/>
        <v>640</v>
      </c>
    </row>
    <row r="18" ht="16" customHeight="true" spans="1:7">
      <c r="A18" s="5">
        <v>16</v>
      </c>
      <c r="B18" s="6" t="s">
        <v>23</v>
      </c>
      <c r="C18" s="5">
        <v>260</v>
      </c>
      <c r="D18" s="7">
        <v>240614.31</v>
      </c>
      <c r="E18" s="7">
        <v>33700</v>
      </c>
      <c r="F18" s="7">
        <v>33080</v>
      </c>
      <c r="G18" s="7">
        <f t="shared" si="0"/>
        <v>620</v>
      </c>
    </row>
    <row r="19" ht="16" customHeight="true" spans="1:7">
      <c r="A19" s="5">
        <v>17</v>
      </c>
      <c r="B19" s="6" t="s">
        <v>24</v>
      </c>
      <c r="C19" s="5">
        <v>68</v>
      </c>
      <c r="D19" s="7">
        <v>51733.4</v>
      </c>
      <c r="E19" s="7">
        <v>7680</v>
      </c>
      <c r="F19" s="7">
        <v>7080</v>
      </c>
      <c r="G19" s="7">
        <f t="shared" si="0"/>
        <v>600</v>
      </c>
    </row>
    <row r="20" ht="16" customHeight="true" spans="1:7">
      <c r="A20" s="5">
        <v>18</v>
      </c>
      <c r="B20" s="6" t="s">
        <v>25</v>
      </c>
      <c r="C20" s="5">
        <v>131</v>
      </c>
      <c r="D20" s="7">
        <v>114592</v>
      </c>
      <c r="E20" s="7">
        <v>15960</v>
      </c>
      <c r="F20" s="7">
        <v>15420</v>
      </c>
      <c r="G20" s="7">
        <f t="shared" si="0"/>
        <v>540</v>
      </c>
    </row>
    <row r="21" ht="16" customHeight="true" spans="1:7">
      <c r="A21" s="5">
        <v>19</v>
      </c>
      <c r="B21" s="6" t="s">
        <v>26</v>
      </c>
      <c r="C21" s="5">
        <v>131</v>
      </c>
      <c r="D21" s="7">
        <v>134740</v>
      </c>
      <c r="E21" s="7">
        <v>22840</v>
      </c>
      <c r="F21" s="7">
        <v>22340</v>
      </c>
      <c r="G21" s="7">
        <f t="shared" si="0"/>
        <v>500</v>
      </c>
    </row>
    <row r="22" ht="16" customHeight="true" spans="1:7">
      <c r="A22" s="5">
        <v>20</v>
      </c>
      <c r="B22" s="6" t="s">
        <v>27</v>
      </c>
      <c r="C22" s="5">
        <v>5</v>
      </c>
      <c r="D22" s="7">
        <v>5702.9</v>
      </c>
      <c r="E22" s="7">
        <v>740</v>
      </c>
      <c r="F22" s="7">
        <v>240</v>
      </c>
      <c r="G22" s="7">
        <f t="shared" si="0"/>
        <v>500</v>
      </c>
    </row>
    <row r="23" ht="16" customHeight="true" spans="1:7">
      <c r="A23" s="5">
        <v>21</v>
      </c>
      <c r="B23" s="6" t="s">
        <v>28</v>
      </c>
      <c r="C23" s="5">
        <v>5</v>
      </c>
      <c r="D23" s="7">
        <v>5772.8</v>
      </c>
      <c r="E23" s="7">
        <v>1000</v>
      </c>
      <c r="F23" s="7">
        <v>600</v>
      </c>
      <c r="G23" s="7">
        <f t="shared" si="0"/>
        <v>400</v>
      </c>
    </row>
    <row r="24" ht="16" customHeight="true" spans="1:7">
      <c r="A24" s="5">
        <v>22</v>
      </c>
      <c r="B24" s="6" t="s">
        <v>29</v>
      </c>
      <c r="C24" s="5">
        <v>70</v>
      </c>
      <c r="D24" s="7">
        <v>42456.9</v>
      </c>
      <c r="E24" s="7">
        <v>5300</v>
      </c>
      <c r="F24" s="7">
        <v>4940</v>
      </c>
      <c r="G24" s="7">
        <f t="shared" si="0"/>
        <v>360</v>
      </c>
    </row>
    <row r="25" ht="16" customHeight="true" spans="1:7">
      <c r="A25" s="5">
        <v>23</v>
      </c>
      <c r="B25" s="6" t="s">
        <v>30</v>
      </c>
      <c r="C25" s="5">
        <v>69</v>
      </c>
      <c r="D25" s="7">
        <v>75644</v>
      </c>
      <c r="E25" s="7">
        <v>10600</v>
      </c>
      <c r="F25" s="7">
        <v>10260</v>
      </c>
      <c r="G25" s="7">
        <f t="shared" si="0"/>
        <v>340</v>
      </c>
    </row>
    <row r="26" ht="16" customHeight="true" spans="1:7">
      <c r="A26" s="5">
        <v>24</v>
      </c>
      <c r="B26" s="6" t="s">
        <v>31</v>
      </c>
      <c r="C26" s="5">
        <v>13</v>
      </c>
      <c r="D26" s="7">
        <v>7208.5</v>
      </c>
      <c r="E26" s="7">
        <v>1040</v>
      </c>
      <c r="F26" s="7">
        <v>900</v>
      </c>
      <c r="G26" s="7">
        <f t="shared" si="0"/>
        <v>140</v>
      </c>
    </row>
    <row r="27" ht="16" customHeight="true" spans="1:7">
      <c r="A27" s="5">
        <v>25</v>
      </c>
      <c r="B27" s="6" t="s">
        <v>32</v>
      </c>
      <c r="C27" s="5">
        <v>12</v>
      </c>
      <c r="D27" s="7">
        <v>5626.4</v>
      </c>
      <c r="E27" s="7">
        <v>780</v>
      </c>
      <c r="F27" s="7">
        <v>680</v>
      </c>
      <c r="G27" s="7">
        <f t="shared" si="0"/>
        <v>100</v>
      </c>
    </row>
    <row r="28" ht="16" customHeight="true" spans="1:7">
      <c r="A28" s="5">
        <v>26</v>
      </c>
      <c r="B28" s="6" t="s">
        <v>33</v>
      </c>
      <c r="C28" s="5">
        <v>30</v>
      </c>
      <c r="D28" s="7">
        <v>34607</v>
      </c>
      <c r="E28" s="7">
        <v>5240</v>
      </c>
      <c r="F28" s="7">
        <v>5240</v>
      </c>
      <c r="G28" s="7">
        <f t="shared" si="0"/>
        <v>0</v>
      </c>
    </row>
    <row r="29" ht="16" customHeight="true" spans="1:7">
      <c r="A29" s="5">
        <v>27</v>
      </c>
      <c r="B29" s="11" t="s">
        <v>34</v>
      </c>
      <c r="C29" s="5">
        <v>33</v>
      </c>
      <c r="D29" s="7">
        <v>28937</v>
      </c>
      <c r="E29" s="7">
        <v>3940</v>
      </c>
      <c r="F29" s="7">
        <v>3940</v>
      </c>
      <c r="G29" s="7">
        <f t="shared" si="0"/>
        <v>0</v>
      </c>
    </row>
    <row r="30" ht="16" customHeight="true" spans="1:7">
      <c r="A30" s="5">
        <v>28</v>
      </c>
      <c r="B30" s="11" t="s">
        <v>35</v>
      </c>
      <c r="C30" s="5">
        <v>5</v>
      </c>
      <c r="D30" s="7">
        <v>4321</v>
      </c>
      <c r="E30" s="7">
        <v>500</v>
      </c>
      <c r="F30" s="7">
        <v>500</v>
      </c>
      <c r="G30" s="7">
        <f t="shared" si="0"/>
        <v>0</v>
      </c>
    </row>
    <row r="31" ht="16" customHeight="true" spans="1:7">
      <c r="A31" s="5">
        <v>29</v>
      </c>
      <c r="B31" s="11" t="s">
        <v>36</v>
      </c>
      <c r="C31" s="5">
        <v>4</v>
      </c>
      <c r="D31" s="7">
        <v>804.52</v>
      </c>
      <c r="E31" s="7">
        <v>120</v>
      </c>
      <c r="F31" s="7">
        <v>120</v>
      </c>
      <c r="G31" s="7">
        <f t="shared" si="0"/>
        <v>0</v>
      </c>
    </row>
    <row r="32" ht="16" customHeight="true" spans="1:7">
      <c r="A32" s="5" t="s">
        <v>37</v>
      </c>
      <c r="B32" s="5"/>
      <c r="C32" s="12">
        <f t="shared" ref="C32:G32" si="1">SUM(C3:C31)</f>
        <v>7322</v>
      </c>
      <c r="D32" s="13">
        <f t="shared" si="1"/>
        <v>4224601.93</v>
      </c>
      <c r="E32" s="13">
        <f t="shared" si="1"/>
        <v>587040</v>
      </c>
      <c r="F32" s="13">
        <f t="shared" si="1"/>
        <v>519900</v>
      </c>
      <c r="G32" s="13">
        <f t="shared" si="1"/>
        <v>67140</v>
      </c>
    </row>
  </sheetData>
  <autoFilter ref="A1:G32">
    <sortState ref="A1:G32">
      <sortCondition ref="G1" descending="true"/>
    </sortState>
    <extLst/>
  </autoFilter>
  <sortState ref="A3:G25">
    <sortCondition ref="G3:G25" descending="true"/>
  </sortState>
  <mergeCells count="1">
    <mergeCell ref="A1:G1"/>
  </mergeCells>
  <pageMargins left="0.75" right="0.75" top="1" bottom="1" header="0.5" footer="0.5"/>
  <pageSetup paperSize="2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“食在茂名”餐饮消费券活动资金（银联平台审核通过第四批）安排表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2026-03-04T07:28:00Z</dcterms:created>
  <dcterms:modified xsi:type="dcterms:W3CDTF">2026-05-26T09:27:18Z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033FD96064664D139F6E230AD528631B_13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